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5" windowWidth="8475" windowHeight="12210"/>
  </bookViews>
  <sheets>
    <sheet name="Questionnaire" sheetId="4" r:id="rId1"/>
    <sheet name="To copy for analysis" sheetId="5" state="hidden" r:id="rId2"/>
    <sheet name="Values" sheetId="1" state="hidden" r:id="rId3"/>
  </sheets>
  <definedNames>
    <definedName name="Question1">Values!$B$4:$B$9</definedName>
    <definedName name="Question10">Values!$B$79:$B$84</definedName>
    <definedName name="Question11">Values!$B$87:$B$92</definedName>
    <definedName name="Question12">Values!$B$95:$B$100</definedName>
    <definedName name="Question13">Values!$B$103:$B$108</definedName>
    <definedName name="Question14">Values!$B$112:$B$117</definedName>
    <definedName name="Question15">Values!$B$120:$B$125</definedName>
    <definedName name="Question16">Values!$B$128:$B$133</definedName>
    <definedName name="Question2">Values!$B$12:$B$17</definedName>
    <definedName name="Question3">Values!$B$21:$B$26</definedName>
    <definedName name="Question4">Values!$B$29:$B$34</definedName>
    <definedName name="Question5">Values!$B$37:$B$42</definedName>
    <definedName name="Question6">Values!$B$45:$B$50</definedName>
    <definedName name="Question7">Values!$B$53:$B$58</definedName>
    <definedName name="Question8">Values!$B$62:$B$67</definedName>
    <definedName name="Question9">Values!$B$70:$B$75</definedName>
  </definedNames>
  <calcPr calcId="145621"/>
</workbook>
</file>

<file path=xl/calcChain.xml><?xml version="1.0" encoding="utf-8"?>
<calcChain xmlns="http://schemas.openxmlformats.org/spreadsheetml/2006/main">
  <c r="C58" i="4" l="1"/>
  <c r="C55" i="4"/>
  <c r="C52" i="4"/>
  <c r="C47" i="4"/>
  <c r="C44" i="4"/>
  <c r="C41" i="4"/>
  <c r="C38" i="4"/>
  <c r="C33" i="4"/>
  <c r="C30" i="4"/>
  <c r="C25" i="4"/>
  <c r="C22" i="4"/>
  <c r="C19" i="4"/>
  <c r="C16" i="4"/>
  <c r="C13" i="4"/>
  <c r="C8" i="4"/>
  <c r="C5" i="4"/>
  <c r="B1" i="5" l="1"/>
  <c r="B16" i="5"/>
  <c r="B15" i="5"/>
  <c r="B14" i="5"/>
  <c r="B13" i="5"/>
  <c r="B12" i="5"/>
  <c r="B11" i="5"/>
  <c r="B10" i="5"/>
  <c r="B9" i="5"/>
  <c r="B8" i="5"/>
  <c r="B7" i="5"/>
  <c r="B6" i="5"/>
  <c r="B5" i="5"/>
  <c r="B4" i="5"/>
  <c r="B3" i="5"/>
  <c r="B2" i="5"/>
</calcChain>
</file>

<file path=xl/sharedStrings.xml><?xml version="1.0" encoding="utf-8"?>
<sst xmlns="http://schemas.openxmlformats.org/spreadsheetml/2006/main" count="236" uniqueCount="152">
  <si>
    <t>We Document and Control our Data, Information and Processes</t>
  </si>
  <si>
    <t>Data and Information Landscape</t>
  </si>
  <si>
    <t>The agency has documentation of the complete information and data landscape which is under change control.</t>
  </si>
  <si>
    <t>Q1</t>
  </si>
  <si>
    <t>Data and Information Process Management</t>
  </si>
  <si>
    <t>Q2</t>
  </si>
  <si>
    <r>
      <t xml:space="preserve">Is there a shared understanding across the agency that data and information processes are tightly coupled?
</t>
    </r>
    <r>
      <rPr>
        <b/>
        <sz val="12"/>
        <color theme="1"/>
        <rFont val="Calibri"/>
        <family val="2"/>
        <scheme val="minor"/>
      </rPr>
      <t>Note: One cannot happen without the other.</t>
    </r>
  </si>
  <si>
    <t>Q3</t>
  </si>
  <si>
    <t>Q4</t>
  </si>
  <si>
    <t>Q5</t>
  </si>
  <si>
    <t>Q6</t>
  </si>
  <si>
    <t>Q7</t>
  </si>
  <si>
    <t>We Embed Our Data and Information Responsibilities</t>
  </si>
  <si>
    <t>Executive Sponsorship</t>
  </si>
  <si>
    <t>Is the concept of Data and Information Governance recognised by executives as a requirement for the agency? 
Do they have an understanding of the need for good quality data to be used to run and manage the agency?</t>
  </si>
  <si>
    <t>No executive management sponsorship.</t>
  </si>
  <si>
    <t>The importance of data is recognised by executive management and there is an agency Data Steering Group (can be part of another steering group) in place at executive level. The Data Steering Group oversees the data quality, data use and data governance.</t>
  </si>
  <si>
    <t>The agency continually monitors, refines and simplifies their high level information and data landscape.</t>
  </si>
  <si>
    <t>There are only a few key data entities and processes defined, and no agency rules exist regarding data and process management.</t>
  </si>
  <si>
    <t>An agency approach has been defined and developed to map key data flows end to end for key business processes.</t>
  </si>
  <si>
    <t>The agency manages data and processes and maps data flows to business process activities.</t>
  </si>
  <si>
    <t>Agency data and process management practices require key data controls to monitor data flows through business processes. Data architecture informs these practices.</t>
  </si>
  <si>
    <t>The agency continually monitors, refines and simplifies their data and process management activities.</t>
  </si>
  <si>
    <t>The Data Steering Group owns data policy but the “data – a corporate asset” maxim not fully understood.</t>
  </si>
  <si>
    <t>The Data Steering Group owns the data policy and data is viewed as a 'corporate asset’ and actively sponsored by executive management.</t>
  </si>
  <si>
    <t>There is shared decision making and control over all data assets through the Data Steering Group.</t>
  </si>
  <si>
    <t>Data and Information Policy and Standards</t>
  </si>
  <si>
    <r>
      <t xml:space="preserve">Is there an Data and Information Governance policy active within the agency?
</t>
    </r>
    <r>
      <rPr>
        <b/>
        <sz val="12"/>
        <color theme="1"/>
        <rFont val="Calibri"/>
        <family val="2"/>
        <scheme val="minor"/>
      </rPr>
      <t>Note: The policy should be concerned about the importance of the correct use of data within the agency, not just about Information Security.</t>
    </r>
  </si>
  <si>
    <t>No agency wide data policy and standards, and few (if any) data rules or processes exist.</t>
  </si>
  <si>
    <t>Data policy and standards exists but are not embedded. A gap analysis has been undertaken to assess policy compliance.</t>
  </si>
  <si>
    <t>The policy and standards are embedded and leveraged by all business units. Management oversight and periodic testing are in place to embed policy and assure compliance.</t>
  </si>
  <si>
    <t>Data policy and standards are integrated into design and operation of business processes, as well as well as attended to project gates.</t>
  </si>
  <si>
    <t>Data policy and standards are integrated into business processes. Data and process documentation are a valuable source for continual improvement and development of data practices and controls.</t>
  </si>
  <si>
    <t>Data and Information  Accountabilities</t>
  </si>
  <si>
    <t>Are managers and staff aware of the accountabilities they have when gathering, processing and using data beyond any applicable statutory obligations?</t>
  </si>
  <si>
    <t>Data accountabilities are defined but are not embedded in day to day practice. Analysis has been undertaken to highlight policy compliance gaps.</t>
  </si>
  <si>
    <t>Data accountabilities are defined and embedded in day to day practice. Compliance gaps have been resolved.</t>
  </si>
  <si>
    <t>Data accountabilities are defined and embedded in day to day practice. They are monitored and reviewed in line with strategic data requirements.</t>
  </si>
  <si>
    <t>Data accountabilities are defined and embedded in day to day practice, and continually monitored and reviewed. They underpin the 'data is a valuable asset' culture throughout the agency.</t>
  </si>
  <si>
    <t>Data and Information Training</t>
  </si>
  <si>
    <t>Has any data and information training been organized and performed?</t>
  </si>
  <si>
    <t>No requirements for data training have been identified or recognised.</t>
  </si>
  <si>
    <t>Policy compliance analysis is used to identify data training requirements. A data training roadmap exists.</t>
  </si>
  <si>
    <t>Business unit-level data training is used to embed data policy.</t>
  </si>
  <si>
    <t>Business unit-level data training is used to embed data policy and enhanced to support data measurement.</t>
  </si>
  <si>
    <t>Business unit-level data training is used to embed data policy and enhanced to support data measurement and to prevent defects and drive efficiencies.</t>
  </si>
  <si>
    <t>Data and Information Performance Measures</t>
  </si>
  <si>
    <t>Are there any performance measures applied at the individual role or business-unit level for staff who are tasked with gathering, processing and using data and information?</t>
  </si>
  <si>
    <t>No data measures exist to assess individual data performance.</t>
  </si>
  <si>
    <t>Basic data measures are defined to assess data performance of key individuals.</t>
  </si>
  <si>
    <t>Data measures are defined and embedded with data accountabilities for all staff.</t>
  </si>
  <si>
    <t>Data measures are defined, embedded with data accountabilities and actively used to assess staff performance.</t>
  </si>
  <si>
    <t>Data measures are defined, embedded with data accountabilities and used for continual improvement and development of data practices and controls.</t>
  </si>
  <si>
    <t>We Share a Data and Information Language</t>
  </si>
  <si>
    <t>Q8</t>
  </si>
  <si>
    <t>Q9</t>
  </si>
  <si>
    <t>Data and Information Definition Forum</t>
  </si>
  <si>
    <r>
      <t xml:space="preserve">Has the agency established a forum that approves data and information definitions, structures and metadata? 
</t>
    </r>
    <r>
      <rPr>
        <b/>
        <sz val="12"/>
        <color theme="1"/>
        <rFont val="Calibri"/>
        <family val="2"/>
        <scheme val="minor"/>
      </rPr>
      <t>Note: Metadata = ‘data about data”. It provides information about data entity’s content. For example, an image may include metadata that describes how large the picture is.</t>
    </r>
  </si>
  <si>
    <t>No agency forum exists to oversee data definitions, data structures and metadata.</t>
  </si>
  <si>
    <t>An agency forum exists which is empowered to develop processes to create  common data definitions, data structures and metadata.</t>
  </si>
  <si>
    <t>Common data definitions, data structures and metadata exists and an agency specific Data Definition Forum is empowered to agree data definitions, data structures and metadata.</t>
  </si>
  <si>
    <t>Common data definitions, data structures and metadata exists and an agency Data Definition Forum is accountable for the control and assurance of data definitions, data structures and metadata.</t>
  </si>
  <si>
    <t>Common data definitions, data structures and metadata exists and is controlled by the agency Data Definition Forum. The agency Data Definition Forum challenges, scrutinises and monitors all changes to data definitions, data structures and metadata.</t>
  </si>
  <si>
    <t>Master Data Management Framework</t>
  </si>
  <si>
    <r>
      <t xml:space="preserve">Has the agency established a framework to simplify the master data and information landscape into a small number of high quality data and information assets?
</t>
    </r>
    <r>
      <rPr>
        <b/>
        <sz val="12"/>
        <color theme="1"/>
        <rFont val="Calibri"/>
        <family val="2"/>
        <scheme val="minor"/>
      </rPr>
      <t>Note: Master data represents the business objects, for example ‘customer’, ‘product’, ‘employee’, ‘vendor’; which are agreed on and shared.</t>
    </r>
  </si>
  <si>
    <t>There is no agency view of core master data and no agreement on data definitions or aggregation rules and there is a poor understanding of data lineage.</t>
  </si>
  <si>
    <t>There is an agency approach to identifying differences in core master data definitions and developing aggregations rules with an understanding of data lineage.</t>
  </si>
  <si>
    <t>There is an agency Master Data Management Framework in place to agree and share core master data definitions and to embed aggregation rules.</t>
  </si>
  <si>
    <t>The agency Master Data Management Framework is proactively used to remove data redundancy in the data architecture, the data models and metadata so they contain only high quality data assets.</t>
  </si>
  <si>
    <t>The agency Master Data Management Framework is proactively used to remove data redundancy and is used to continually monitor and refine processes, which are used to control the data architecture, the data models and metadata environments.</t>
  </si>
  <si>
    <t>Q10</t>
  </si>
  <si>
    <t>Q11</t>
  </si>
  <si>
    <t>Q12</t>
  </si>
  <si>
    <t>Q13</t>
  </si>
  <si>
    <t>We Assure Our Data and Information Quality</t>
  </si>
  <si>
    <t>Data and Information Quality Forums</t>
  </si>
  <si>
    <t>Does the agency have a forum established , sponsored by executives, which is accountable for the data and information quality?</t>
  </si>
  <si>
    <t>No agency forum exists to oversee data quality.</t>
  </si>
  <si>
    <t>There is an agency forum, supported by all business units, empowered to develop a Data Quality Framework for business units.</t>
  </si>
  <si>
    <t>An agency specific Data Quality Forum exists which is empowered to embed agency Data Quality Framework to support development of strategic data capabilities.</t>
  </si>
  <si>
    <t>An agency Data Quality Forum exists and is accountable for the control and assurance of data quality.</t>
  </si>
  <si>
    <t>The agency Data Quality Forum controls and  assures the data quality and challenges, scrutinises and monitors all data quality and remediation activities.</t>
  </si>
  <si>
    <t>Data and Information Quality Framework</t>
  </si>
  <si>
    <t>Is there a Data and Information Quality Framework, which includes data and information definitions, reference data and information, metadata; and  formalizes data and information quality assurance?</t>
  </si>
  <si>
    <t>There is no agency approach for data quality assurance.</t>
  </si>
  <si>
    <t>An agency Data Quality Framework has been developed and adopted by all business units.</t>
  </si>
  <si>
    <t>An agency Data Quality Framework exists and is embedded in the processes of all business units.</t>
  </si>
  <si>
    <t>An agency Data Quality Framework exists and is embedded in all business units’ processes. Agency oversight and testing has been extended to incorporate testing data quality (via audits/assurance/reviews).</t>
  </si>
  <si>
    <t>The agency Data Quality Framework is used to do data quality measurements, drive root cause analysis and to remediate data quality issues by designing defect prevention controls.</t>
  </si>
  <si>
    <t>Data and Information Change Control</t>
  </si>
  <si>
    <t>Business units implement data changes without agency control or oversight.</t>
  </si>
  <si>
    <t>The agency change management lifecycle is enhanced to include data architecture, data language, data validation, data transfer and  delivery of data quality standards and management.</t>
  </si>
  <si>
    <t>The key business units are consulted on and empowered to challenge and sign off all data changes.</t>
  </si>
  <si>
    <t>All changes relating to data governance, data architecture, data quality, data management, key reporting are scoped, defined and impact assessed by the agency Data Steering Group. Business units monitor and challenge all data changes/issues as they arise.</t>
  </si>
  <si>
    <t>Data and Information Measurement</t>
  </si>
  <si>
    <t>Is there a guide for data and information measurement, i.e. to perform data and information quality analysis and/or data and information profiling across major IT platforms and end user computing assets?</t>
  </si>
  <si>
    <t>There is no consistent approach to data measurement.</t>
  </si>
  <si>
    <t>Processes have been developed to assess data quality, data validation and data remediation.</t>
  </si>
  <si>
    <t>Processes are embedded to assess data quality, data validation and data remediation.</t>
  </si>
  <si>
    <t>Processes are embedded to assess data quality, data validation and data remediation. The development of real time data measures is integrated into process improvements (for example Lean Six Sigma).</t>
  </si>
  <si>
    <t>Data measures and related KPIs are integrated into processes and are used to drive strategic data investments decision and to provide predictable and measurable ROI benefits.</t>
  </si>
  <si>
    <t>We Use Our Data and Information Wisely</t>
  </si>
  <si>
    <t>Business Reporting Forums</t>
  </si>
  <si>
    <t>Does your agency have a centralised coordinated reporting process?</t>
  </si>
  <si>
    <t>Q14</t>
  </si>
  <si>
    <t>Q15</t>
  </si>
  <si>
    <t>Q16</t>
  </si>
  <si>
    <t>Agency reporting processes are not known,  unclear or ad hoc.</t>
  </si>
  <si>
    <t>The agency has defined roles and accountabilities for key reporting processes.</t>
  </si>
  <si>
    <t>The agency has established a Business Reporting Forum to identify and develop strategic capabilities for key reporting processes.</t>
  </si>
  <si>
    <t>The agency Business Reporting Forum is empowered to develop and embed strategic capabilities for key reporting processes.</t>
  </si>
  <si>
    <t>The agency Business Reporting Forum is empowered to develop and embed strategic capabilities for key reporting processes. It challenges, scrutinises and oversees all changes for key reporting processes.</t>
  </si>
  <si>
    <t xml:space="preserve">Business Reporting Framework </t>
  </si>
  <si>
    <t>Does your agency understand and promote the implementation of a framework that allows comprehensive and timely reporting from a central repository?</t>
  </si>
  <si>
    <t>Agency reporting processes are unclear or poorly documented and are often manual and labour intensive.</t>
  </si>
  <si>
    <t>There is an agency approach to document and control the data and processes for reporting.</t>
  </si>
  <si>
    <t>There is an agency Business Reporting Framework in place to agree and control the data and processes for reporting.</t>
  </si>
  <si>
    <t>The agency uses the Business Reporting Framework to control, monitor and continually refine and simplify the data flows and processes for reporting.</t>
  </si>
  <si>
    <t xml:space="preserve">Data and information Tools </t>
  </si>
  <si>
    <r>
      <t xml:space="preserve">Does the agency understand and exploit the capabilities of data and information tools?
</t>
    </r>
    <r>
      <rPr>
        <b/>
        <sz val="12"/>
        <color theme="1"/>
        <rFont val="Calibri"/>
        <family val="2"/>
        <scheme val="minor"/>
      </rPr>
      <t>Note: Data and information tools can include: data and information profiling, modelling, management, reporting and analytics.</t>
    </r>
  </si>
  <si>
    <t>Any data tools are employed haphazardly and without governance or alignment to data accountabilities.</t>
  </si>
  <si>
    <t>Agency data policy covers accountability for data tools.</t>
  </si>
  <si>
    <t>Agency data policy mandates the consistent use of defined data tools for specific purposes.</t>
  </si>
  <si>
    <t>The agency data governance accountabilities are embedded into key data tools. Advanced tools are used to support data architecture, data quality, data mapping or reporting.</t>
  </si>
  <si>
    <t>Advanced data tools are used throughout the agency to enable proactive monitoring and management of data issues and to support a defect prevention culture.</t>
  </si>
  <si>
    <r>
      <t>Is data and information considered within the change management lifecycle?</t>
    </r>
    <r>
      <rPr>
        <b/>
        <sz val="12"/>
        <color theme="1"/>
        <rFont val="Calibri"/>
        <family val="2"/>
        <scheme val="minor"/>
      </rPr>
      <t xml:space="preserve">
Note: Change control for data and information is as important as change control for business processes and IT platforms.</t>
    </r>
  </si>
  <si>
    <t>The agency has an integrated change control across business units which includes data architecture, data language, data validation, data transfer and delivery of data quality standards and management.</t>
  </si>
  <si>
    <t>The agency Business Reporting Framework is proactively used to monitor and control the data flows and processes for reporting.</t>
  </si>
  <si>
    <t>Not Assessed</t>
  </si>
  <si>
    <t>A1</t>
  </si>
  <si>
    <t>A2</t>
  </si>
  <si>
    <t>A3</t>
  </si>
  <si>
    <t>A4</t>
  </si>
  <si>
    <t>A5</t>
  </si>
  <si>
    <t>A6</t>
  </si>
  <si>
    <t>A7</t>
  </si>
  <si>
    <t>A8</t>
  </si>
  <si>
    <t>A9</t>
  </si>
  <si>
    <t>A10</t>
  </si>
  <si>
    <t>A11</t>
  </si>
  <si>
    <t>A12</t>
  </si>
  <si>
    <t>A13</t>
  </si>
  <si>
    <t>A14</t>
  </si>
  <si>
    <t>A15</t>
  </si>
  <si>
    <t>A16</t>
  </si>
  <si>
    <t>Data and Information Governance Maturity Questionnaire</t>
  </si>
  <si>
    <t>Comment: When copying the green cells to the Spiderweb graph sheet -&gt; Paste only the values in the appropriate column!!</t>
  </si>
  <si>
    <t xml:space="preserve">Data accountabilities not/partially defined. No analysis undertaken to highlight policy compliance gaps. Governance is reliant on key individuals. </t>
  </si>
  <si>
    <t>A comprehensive agency Information asset catalogue, data dictionary, and data architecture has been approved and processes are embedded to reconcile the data architecture with changes to the information and data landscape.</t>
  </si>
  <si>
    <t>Information asset catalogue, data dictionary, data architecture models, and data structures are documented, base lined and subject to change control.</t>
  </si>
  <si>
    <t>There are incomplete or inconsistent information asset catalogue and data dictionary and there is data redundancy across systems. There is no process in place to ensure that data models are designed and developed in a consistent  way.</t>
  </si>
  <si>
    <t>Does the agency have a centralised approach for describing their data and information which is stored in core record systems and in excel sheets, documents, statistics…?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</si>
</sst>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b/>
      <sz val="24"/>
      <color rgb="FF1F546B"/>
      <name val="Calibri"/>
      <family val="2"/>
      <scheme val="minor"/>
    </font>
    <font>
      <b/>
      <sz val="14"/>
      <color rgb="FF1F546B"/>
      <name val="Calibri"/>
      <family val="2"/>
      <scheme val="minor"/>
    </font>
    <font>
      <b/>
      <sz val="14"/>
      <color theme="1"/>
      <name val="Calibri"/>
      <family val="2"/>
      <scheme val="minor"/>
    </font>
    <font>
      <b/>
      <sz val="12"/>
      <color theme="1"/>
      <name val="Calibri"/>
      <family val="2"/>
      <scheme val="minor"/>
    </font>
    <font>
      <b/>
      <sz val="24"/>
      <color theme="2"/>
      <name val="Calibri"/>
      <family val="2"/>
      <scheme val="minor"/>
    </font>
    <font>
      <sz val="11"/>
      <color theme="2"/>
      <name val="Calibri"/>
      <family val="2"/>
      <scheme val="minor"/>
    </font>
    <font>
      <i/>
      <sz val="14"/>
      <color theme="8" tint="-0.499984740745262"/>
      <name val="Calibri"/>
      <family val="2"/>
      <scheme val="minor"/>
    </font>
    <font>
      <sz val="14"/>
      <color theme="1"/>
      <name val="Calibri"/>
      <family val="2"/>
      <scheme val="minor"/>
    </font>
    <font>
      <b/>
      <sz val="18"/>
      <color theme="8" tint="-0.499984740745262"/>
      <name val="Calibri"/>
      <family val="2"/>
      <scheme val="minor"/>
    </font>
    <font>
      <b/>
      <sz val="26"/>
      <color theme="2"/>
      <name val="Calibri"/>
      <family val="2"/>
      <scheme val="minor"/>
    </font>
    <font>
      <sz val="26"/>
      <color theme="2"/>
      <name val="Calibri"/>
      <family val="2"/>
      <scheme val="minor"/>
    </font>
  </fonts>
  <fills count="5">
    <fill>
      <patternFill patternType="none"/>
    </fill>
    <fill>
      <patternFill patternType="gray125"/>
    </fill>
    <fill>
      <patternFill patternType="solid">
        <fgColor theme="8" tint="-0.499984740745262"/>
        <bgColor indexed="64"/>
      </patternFill>
    </fill>
    <fill>
      <patternFill patternType="solid">
        <fgColor theme="6" tint="0.59999389629810485"/>
        <bgColor indexed="64"/>
      </patternFill>
    </fill>
    <fill>
      <patternFill patternType="solid">
        <fgColor theme="0" tint="-4.9989318521683403E-2"/>
        <bgColor indexed="64"/>
      </patternFill>
    </fill>
  </fills>
  <borders count="7">
    <border>
      <left/>
      <right/>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style="medium">
        <color theme="8" tint="-0.499984740745262"/>
      </bottom>
      <diagonal/>
    </border>
    <border>
      <left/>
      <right style="medium">
        <color theme="8" tint="-0.499984740745262"/>
      </right>
      <top/>
      <bottom style="medium">
        <color theme="8" tint="-0.499984740745262"/>
      </bottom>
      <diagonal/>
    </border>
  </borders>
  <cellStyleXfs count="1">
    <xf numFmtId="0" fontId="0" fillId="0" borderId="0"/>
  </cellStyleXfs>
  <cellXfs count="29">
    <xf numFmtId="0" fontId="0" fillId="0" borderId="0" xfId="0"/>
    <xf numFmtId="0" fontId="0" fillId="0" borderId="0" xfId="0" applyAlignment="1">
      <alignment vertical="top"/>
    </xf>
    <xf numFmtId="0" fontId="4" fillId="0" borderId="0" xfId="0" applyFont="1" applyAlignment="1">
      <alignment horizontal="left" vertical="top" wrapText="1"/>
    </xf>
    <xf numFmtId="0" fontId="1" fillId="0" borderId="0" xfId="0" applyFont="1" applyAlignment="1">
      <alignment vertical="top"/>
    </xf>
    <xf numFmtId="0" fontId="0" fillId="0" borderId="0" xfId="0" applyAlignment="1">
      <alignment vertical="top" wrapText="1"/>
    </xf>
    <xf numFmtId="0" fontId="0" fillId="3" borderId="0" xfId="0" applyFill="1"/>
    <xf numFmtId="0" fontId="9" fillId="0" borderId="0" xfId="0" applyFont="1" applyAlignment="1">
      <alignment vertical="top"/>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8" fillId="4" borderId="2" xfId="0" applyFont="1" applyFill="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8" fillId="4" borderId="1" xfId="0" applyFont="1" applyFill="1" applyBorder="1" applyAlignment="1">
      <alignment vertical="top" wrapText="1"/>
    </xf>
    <xf numFmtId="0" fontId="10" fillId="0" borderId="1" xfId="0" applyFont="1" applyBorder="1" applyAlignment="1">
      <alignment horizontal="center" wrapText="1"/>
    </xf>
    <xf numFmtId="0" fontId="0" fillId="0" borderId="2" xfId="0" applyBorder="1" applyAlignment="1">
      <alignment horizontal="center" wrapText="1"/>
    </xf>
    <xf numFmtId="0" fontId="6"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11" fillId="2" borderId="3" xfId="0" applyFont="1" applyFill="1" applyBorder="1" applyAlignment="1">
      <alignment horizontal="center" vertical="top" wrapText="1"/>
    </xf>
    <xf numFmtId="0" fontId="12" fillId="2" borderId="4" xfId="0" applyFont="1" applyFill="1" applyBorder="1" applyAlignment="1">
      <alignment horizontal="center" vertical="top" wrapText="1"/>
    </xf>
    <xf numFmtId="0" fontId="6"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3" fillId="0" borderId="0" xfId="0" applyFont="1" applyAlignment="1">
      <alignment horizontal="center" vertical="top" wrapText="1"/>
    </xf>
    <xf numFmtId="0" fontId="0" fillId="0" borderId="0" xfId="0" applyAlignment="1">
      <alignment vertical="top" wrapText="1"/>
    </xf>
    <xf numFmtId="0" fontId="2" fillId="0" borderId="0" xfId="0" applyFont="1" applyAlignment="1">
      <alignment horizontal="left" vertical="top"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60"/>
  <sheetViews>
    <sheetView tabSelected="1" workbookViewId="0">
      <selection activeCell="C5" sqref="C5"/>
    </sheetView>
  </sheetViews>
  <sheetFormatPr defaultRowHeight="15" x14ac:dyDescent="0.25"/>
  <cols>
    <col min="1" max="1" width="2" style="1" customWidth="1"/>
    <col min="2" max="2" width="9.140625" style="4"/>
    <col min="3" max="3" width="199" style="4" customWidth="1"/>
    <col min="4" max="16384" width="9.140625" style="1"/>
  </cols>
  <sheetData>
    <row r="1" spans="2:3" ht="56.25" customHeight="1" x14ac:dyDescent="0.25">
      <c r="B1" s="21" t="s">
        <v>145</v>
      </c>
      <c r="C1" s="22"/>
    </row>
    <row r="2" spans="2:3" ht="15" customHeight="1" thickBot="1" x14ac:dyDescent="0.3">
      <c r="B2" s="19"/>
      <c r="C2" s="20"/>
    </row>
    <row r="3" spans="2:3" ht="36" customHeight="1" x14ac:dyDescent="0.25">
      <c r="B3" s="23" t="s">
        <v>0</v>
      </c>
      <c r="C3" s="24"/>
    </row>
    <row r="4" spans="2:3" ht="36.75" customHeight="1" x14ac:dyDescent="0.35">
      <c r="B4" s="15" t="s">
        <v>1</v>
      </c>
      <c r="C4" s="16"/>
    </row>
    <row r="5" spans="2:3" s="3" customFormat="1" ht="20.25" customHeight="1" x14ac:dyDescent="0.25">
      <c r="B5" s="7" t="s">
        <v>3</v>
      </c>
      <c r="C5" s="8" t="str">
        <f>Values!B3</f>
        <v>Does the agency have a centralised approach for describing their data and information which is stored in core record systems and in excel sheets, documents, statistics…?</v>
      </c>
    </row>
    <row r="6" spans="2:3" s="6" customFormat="1" ht="18.75" x14ac:dyDescent="0.25">
      <c r="B6" s="14" t="s">
        <v>129</v>
      </c>
      <c r="C6" s="9" t="s">
        <v>128</v>
      </c>
    </row>
    <row r="7" spans="2:3" ht="36.75" customHeight="1" x14ac:dyDescent="0.35">
      <c r="B7" s="15" t="s">
        <v>4</v>
      </c>
      <c r="C7" s="16"/>
    </row>
    <row r="8" spans="2:3" s="3" customFormat="1" ht="34.5" x14ac:dyDescent="0.25">
      <c r="B8" s="7" t="s">
        <v>5</v>
      </c>
      <c r="C8" s="8" t="str">
        <f>Values!B11</f>
        <v>Is there a shared understanding across the agency that data and information processes are tightly coupled?
Note: One cannot happen without the other.</v>
      </c>
    </row>
    <row r="9" spans="2:3" s="6" customFormat="1" ht="18.75" x14ac:dyDescent="0.25">
      <c r="B9" s="14" t="s">
        <v>130</v>
      </c>
      <c r="C9" s="9" t="s">
        <v>128</v>
      </c>
    </row>
    <row r="10" spans="2:3" x14ac:dyDescent="0.25">
      <c r="B10" s="10"/>
      <c r="C10" s="11"/>
    </row>
    <row r="11" spans="2:3" ht="34.5" customHeight="1" x14ac:dyDescent="0.25">
      <c r="B11" s="17" t="s">
        <v>12</v>
      </c>
      <c r="C11" s="18"/>
    </row>
    <row r="12" spans="2:3" ht="36.75" customHeight="1" x14ac:dyDescent="0.35">
      <c r="B12" s="15" t="s">
        <v>13</v>
      </c>
      <c r="C12" s="16"/>
    </row>
    <row r="13" spans="2:3" s="3" customFormat="1" ht="37.5" x14ac:dyDescent="0.25">
      <c r="B13" s="7" t="s">
        <v>7</v>
      </c>
      <c r="C13" s="8" t="str">
        <f>Values!B20</f>
        <v>Is the concept of Data and Information Governance recognised by executives as a requirement for the agency? 
Do they have an understanding of the need for good quality data to be used to run and manage the agency?</v>
      </c>
    </row>
    <row r="14" spans="2:3" s="6" customFormat="1" ht="18.75" x14ac:dyDescent="0.25">
      <c r="B14" s="14" t="s">
        <v>131</v>
      </c>
      <c r="C14" s="9" t="s">
        <v>128</v>
      </c>
    </row>
    <row r="15" spans="2:3" ht="36.75" customHeight="1" x14ac:dyDescent="0.35">
      <c r="B15" s="15" t="s">
        <v>26</v>
      </c>
      <c r="C15" s="16"/>
    </row>
    <row r="16" spans="2:3" s="3" customFormat="1" ht="36" customHeight="1" x14ac:dyDescent="0.25">
      <c r="B16" s="7" t="s">
        <v>8</v>
      </c>
      <c r="C16" s="8" t="str">
        <f>Values!B28</f>
        <v>Is there an Data and Information Governance policy active within the agency?
Note: The policy should be concerned about the importance of the correct use of data within the agency, not just about Information Security.</v>
      </c>
    </row>
    <row r="17" spans="2:3" s="6" customFormat="1" ht="18.75" x14ac:dyDescent="0.25">
      <c r="B17" s="14" t="s">
        <v>132</v>
      </c>
      <c r="C17" s="9" t="s">
        <v>128</v>
      </c>
    </row>
    <row r="18" spans="2:3" ht="36.75" customHeight="1" x14ac:dyDescent="0.35">
      <c r="B18" s="15" t="s">
        <v>33</v>
      </c>
      <c r="C18" s="16"/>
    </row>
    <row r="19" spans="2:3" s="3" customFormat="1" ht="21.75" customHeight="1" x14ac:dyDescent="0.25">
      <c r="B19" s="7" t="s">
        <v>9</v>
      </c>
      <c r="C19" s="8" t="str">
        <f>Values!B36</f>
        <v>Are managers and staff aware of the accountabilities they have when gathering, processing and using data beyond any applicable statutory obligations?</v>
      </c>
    </row>
    <row r="20" spans="2:3" s="6" customFormat="1" ht="18.75" x14ac:dyDescent="0.25">
      <c r="B20" s="14" t="s">
        <v>133</v>
      </c>
      <c r="C20" s="9" t="s">
        <v>128</v>
      </c>
    </row>
    <row r="21" spans="2:3" ht="36.75" customHeight="1" x14ac:dyDescent="0.35">
      <c r="B21" s="15" t="s">
        <v>39</v>
      </c>
      <c r="C21" s="16"/>
    </row>
    <row r="22" spans="2:3" s="3" customFormat="1" ht="18.75" x14ac:dyDescent="0.25">
      <c r="B22" s="7" t="s">
        <v>10</v>
      </c>
      <c r="C22" s="8" t="str">
        <f>Values!B44</f>
        <v>Has any data and information training been organized and performed?</v>
      </c>
    </row>
    <row r="23" spans="2:3" s="6" customFormat="1" ht="18.75" x14ac:dyDescent="0.25">
      <c r="B23" s="14" t="s">
        <v>134</v>
      </c>
      <c r="C23" s="9" t="s">
        <v>128</v>
      </c>
    </row>
    <row r="24" spans="2:3" ht="36.75" customHeight="1" x14ac:dyDescent="0.35">
      <c r="B24" s="15" t="s">
        <v>46</v>
      </c>
      <c r="C24" s="16"/>
    </row>
    <row r="25" spans="2:3" s="3" customFormat="1" ht="19.5" customHeight="1" x14ac:dyDescent="0.25">
      <c r="B25" s="7" t="s">
        <v>11</v>
      </c>
      <c r="C25" s="8" t="str">
        <f>Values!B52</f>
        <v>Are there any performance measures applied at the individual role or business-unit level for staff who are tasked with gathering, processing and using data and information?</v>
      </c>
    </row>
    <row r="26" spans="2:3" s="6" customFormat="1" ht="18.75" x14ac:dyDescent="0.25">
      <c r="B26" s="14" t="s">
        <v>135</v>
      </c>
      <c r="C26" s="9" t="s">
        <v>128</v>
      </c>
    </row>
    <row r="27" spans="2:3" x14ac:dyDescent="0.25">
      <c r="B27" s="10"/>
      <c r="C27" s="11"/>
    </row>
    <row r="28" spans="2:3" ht="34.5" customHeight="1" x14ac:dyDescent="0.25">
      <c r="B28" s="17" t="s">
        <v>53</v>
      </c>
      <c r="C28" s="18"/>
    </row>
    <row r="29" spans="2:3" ht="36.75" customHeight="1" x14ac:dyDescent="0.35">
      <c r="B29" s="15" t="s">
        <v>56</v>
      </c>
      <c r="C29" s="16"/>
    </row>
    <row r="30" spans="2:3" s="3" customFormat="1" ht="38.25" customHeight="1" x14ac:dyDescent="0.25">
      <c r="B30" s="7" t="s">
        <v>54</v>
      </c>
      <c r="C30" s="8" t="str">
        <f>Values!B61</f>
        <v>Has the agency established a forum that approves data and information definitions, structures and metadata? 
Note: Metadata = ‘data about data”. It provides information about data entity’s content. For example, an image may include metadata that describes how large the picture is.</v>
      </c>
    </row>
    <row r="31" spans="2:3" s="6" customFormat="1" ht="18.75" x14ac:dyDescent="0.25">
      <c r="B31" s="14" t="s">
        <v>136</v>
      </c>
      <c r="C31" s="9" t="s">
        <v>128</v>
      </c>
    </row>
    <row r="32" spans="2:3" ht="36.75" customHeight="1" x14ac:dyDescent="0.35">
      <c r="B32" s="15" t="s">
        <v>63</v>
      </c>
      <c r="C32" s="16"/>
    </row>
    <row r="33" spans="2:3" s="3" customFormat="1" ht="39.75" customHeight="1" x14ac:dyDescent="0.25">
      <c r="B33" s="7" t="s">
        <v>55</v>
      </c>
      <c r="C33" s="8" t="str">
        <f>Values!B69</f>
        <v>Has the agency established a framework to simplify the master data and information landscape into a small number of high quality data and information assets?
Note: Master data represents the business objects, for example ‘customer’, ‘product’, ‘employee’, ‘vendor’; which are agreed on and shared.</v>
      </c>
    </row>
    <row r="34" spans="2:3" s="6" customFormat="1" ht="18.75" x14ac:dyDescent="0.25">
      <c r="B34" s="14" t="s">
        <v>137</v>
      </c>
      <c r="C34" s="9" t="s">
        <v>128</v>
      </c>
    </row>
    <row r="35" spans="2:3" x14ac:dyDescent="0.25">
      <c r="B35" s="10"/>
      <c r="C35" s="11"/>
    </row>
    <row r="36" spans="2:3" ht="33.75" customHeight="1" x14ac:dyDescent="0.25">
      <c r="B36" s="17" t="s">
        <v>74</v>
      </c>
      <c r="C36" s="18"/>
    </row>
    <row r="37" spans="2:3" ht="36.75" customHeight="1" x14ac:dyDescent="0.35">
      <c r="B37" s="15" t="s">
        <v>75</v>
      </c>
      <c r="C37" s="16"/>
    </row>
    <row r="38" spans="2:3" s="3" customFormat="1" ht="22.5" customHeight="1" x14ac:dyDescent="0.25">
      <c r="B38" s="7" t="s">
        <v>70</v>
      </c>
      <c r="C38" s="8" t="str">
        <f>Values!B78</f>
        <v>Does the agency have a forum established , sponsored by executives, which is accountable for the data and information quality?</v>
      </c>
    </row>
    <row r="39" spans="2:3" s="6" customFormat="1" ht="18.75" x14ac:dyDescent="0.25">
      <c r="B39" s="14" t="s">
        <v>138</v>
      </c>
      <c r="C39" s="9" t="s">
        <v>128</v>
      </c>
    </row>
    <row r="40" spans="2:3" ht="36.75" customHeight="1" x14ac:dyDescent="0.35">
      <c r="B40" s="15" t="s">
        <v>82</v>
      </c>
      <c r="C40" s="16"/>
    </row>
    <row r="41" spans="2:3" s="3" customFormat="1" ht="37.5" x14ac:dyDescent="0.25">
      <c r="B41" s="7" t="s">
        <v>71</v>
      </c>
      <c r="C41" s="8" t="str">
        <f>Values!B86</f>
        <v>Is there a Data and Information Quality Framework, which includes data and information definitions, reference data and information, metadata; and  formalizes data and information quality assurance?</v>
      </c>
    </row>
    <row r="42" spans="2:3" s="6" customFormat="1" ht="18.75" x14ac:dyDescent="0.25">
      <c r="B42" s="14" t="s">
        <v>139</v>
      </c>
      <c r="C42" s="9" t="s">
        <v>128</v>
      </c>
    </row>
    <row r="43" spans="2:3" ht="36.75" customHeight="1" x14ac:dyDescent="0.35">
      <c r="B43" s="15" t="s">
        <v>89</v>
      </c>
      <c r="C43" s="16"/>
    </row>
    <row r="44" spans="2:3" s="3" customFormat="1" ht="37.5" x14ac:dyDescent="0.25">
      <c r="B44" s="7" t="s">
        <v>72</v>
      </c>
      <c r="C44" s="8" t="str">
        <f>Values!B94</f>
        <v>Is data and information considered within the change management lifecycle?
Note: Change control for data and information is as important as change control for business processes and IT platforms.</v>
      </c>
    </row>
    <row r="45" spans="2:3" s="6" customFormat="1" ht="18.75" x14ac:dyDescent="0.25">
      <c r="B45" s="14" t="s">
        <v>140</v>
      </c>
      <c r="C45" s="9" t="s">
        <v>128</v>
      </c>
    </row>
    <row r="46" spans="2:3" ht="36.75" customHeight="1" x14ac:dyDescent="0.35">
      <c r="B46" s="15" t="s">
        <v>94</v>
      </c>
      <c r="C46" s="16"/>
    </row>
    <row r="47" spans="2:3" s="3" customFormat="1" ht="37.5" x14ac:dyDescent="0.25">
      <c r="B47" s="7" t="s">
        <v>73</v>
      </c>
      <c r="C47" s="8" t="str">
        <f>Values!B102</f>
        <v>Is there a guide for data and information measurement, i.e. to perform data and information quality analysis and/or data and information profiling across major IT platforms and end user computing assets?</v>
      </c>
    </row>
    <row r="48" spans="2:3" s="6" customFormat="1" ht="18.75" x14ac:dyDescent="0.25">
      <c r="B48" s="14" t="s">
        <v>141</v>
      </c>
      <c r="C48" s="9" t="s">
        <v>128</v>
      </c>
    </row>
    <row r="49" spans="2:3" x14ac:dyDescent="0.25">
      <c r="B49" s="10"/>
      <c r="C49" s="11"/>
    </row>
    <row r="50" spans="2:3" ht="36.75" customHeight="1" x14ac:dyDescent="0.25">
      <c r="B50" s="17" t="s">
        <v>101</v>
      </c>
      <c r="C50" s="18"/>
    </row>
    <row r="51" spans="2:3" ht="36.75" customHeight="1" x14ac:dyDescent="0.35">
      <c r="B51" s="15" t="s">
        <v>102</v>
      </c>
      <c r="C51" s="16"/>
    </row>
    <row r="52" spans="2:3" s="3" customFormat="1" ht="18.75" x14ac:dyDescent="0.25">
      <c r="B52" s="7" t="s">
        <v>104</v>
      </c>
      <c r="C52" s="8" t="str">
        <f>Values!B111</f>
        <v>Does your agency have a centralised coordinated reporting process?</v>
      </c>
    </row>
    <row r="53" spans="2:3" s="6" customFormat="1" ht="18.75" x14ac:dyDescent="0.25">
      <c r="B53" s="14" t="s">
        <v>142</v>
      </c>
      <c r="C53" s="9" t="s">
        <v>128</v>
      </c>
    </row>
    <row r="54" spans="2:3" ht="36.75" customHeight="1" x14ac:dyDescent="0.35">
      <c r="B54" s="15" t="s">
        <v>112</v>
      </c>
      <c r="C54" s="16"/>
    </row>
    <row r="55" spans="2:3" s="3" customFormat="1" ht="23.25" customHeight="1" x14ac:dyDescent="0.25">
      <c r="B55" s="7" t="s">
        <v>105</v>
      </c>
      <c r="C55" s="8" t="str">
        <f>Values!B119</f>
        <v>Does your agency understand and promote the implementation of a framework that allows comprehensive and timely reporting from a central repository?</v>
      </c>
    </row>
    <row r="56" spans="2:3" s="6" customFormat="1" ht="18.75" x14ac:dyDescent="0.25">
      <c r="B56" s="14" t="s">
        <v>143</v>
      </c>
      <c r="C56" s="9" t="s">
        <v>128</v>
      </c>
    </row>
    <row r="57" spans="2:3" ht="36.75" customHeight="1" x14ac:dyDescent="0.35">
      <c r="B57" s="15" t="s">
        <v>118</v>
      </c>
      <c r="C57" s="16"/>
    </row>
    <row r="58" spans="2:3" s="3" customFormat="1" ht="37.5" x14ac:dyDescent="0.25">
      <c r="B58" s="7" t="s">
        <v>106</v>
      </c>
      <c r="C58" s="8" t="str">
        <f>Values!B127</f>
        <v>Does the agency understand and exploit the capabilities of data and information tools?
Note: Data and information tools can include: data and information profiling, modelling, management, reporting and analytics.</v>
      </c>
    </row>
    <row r="59" spans="2:3" s="6" customFormat="1" ht="18.75" x14ac:dyDescent="0.25">
      <c r="B59" s="14" t="s">
        <v>144</v>
      </c>
      <c r="C59" s="9" t="s">
        <v>128</v>
      </c>
    </row>
    <row r="60" spans="2:3" ht="15.75" thickBot="1" x14ac:dyDescent="0.3">
      <c r="B60" s="12"/>
      <c r="C60" s="13"/>
    </row>
  </sheetData>
  <mergeCells count="23">
    <mergeCell ref="B2:C2"/>
    <mergeCell ref="B1:C1"/>
    <mergeCell ref="B32:C32"/>
    <mergeCell ref="B3:C3"/>
    <mergeCell ref="B4:C4"/>
    <mergeCell ref="B7:C7"/>
    <mergeCell ref="B11:C11"/>
    <mergeCell ref="B12:C12"/>
    <mergeCell ref="B15:C15"/>
    <mergeCell ref="B18:C18"/>
    <mergeCell ref="B21:C21"/>
    <mergeCell ref="B24:C24"/>
    <mergeCell ref="B28:C28"/>
    <mergeCell ref="B29:C29"/>
    <mergeCell ref="B51:C51"/>
    <mergeCell ref="B54:C54"/>
    <mergeCell ref="B57:C57"/>
    <mergeCell ref="B36:C36"/>
    <mergeCell ref="B37:C37"/>
    <mergeCell ref="B40:C40"/>
    <mergeCell ref="B43:C43"/>
    <mergeCell ref="B46:C46"/>
    <mergeCell ref="B50:C50"/>
  </mergeCells>
  <dataValidations count="16">
    <dataValidation type="list" allowBlank="1" showInputMessage="1" showErrorMessage="1" prompt="Please select the answer that fits best to the current situation for your agency." sqref="C6">
      <formula1>Question1</formula1>
    </dataValidation>
    <dataValidation type="list" allowBlank="1" showInputMessage="1" showErrorMessage="1" prompt="Please select the answer that fits best to the current situation for your agency." sqref="C9">
      <formula1>Question2</formula1>
    </dataValidation>
    <dataValidation type="list" allowBlank="1" showInputMessage="1" showErrorMessage="1" prompt="Please select the answer that fits best to the current situation for your agency." sqref="C14">
      <formula1>Question3</formula1>
    </dataValidation>
    <dataValidation type="list" allowBlank="1" showInputMessage="1" showErrorMessage="1" prompt="Please select the answer that fits best to the current situation for your agency." sqref="C17">
      <formula1>Question4</formula1>
    </dataValidation>
    <dataValidation type="list" allowBlank="1" showInputMessage="1" showErrorMessage="1" prompt="Please select the answer that fits best to the current situation for your agency." sqref="C20">
      <formula1>Question5</formula1>
    </dataValidation>
    <dataValidation type="list" allowBlank="1" showInputMessage="1" showErrorMessage="1" prompt="Please select the answer that fits best to the current situation for your agency." sqref="C23">
      <formula1>Question6</formula1>
    </dataValidation>
    <dataValidation type="list" allowBlank="1" showInputMessage="1" showErrorMessage="1" prompt="Please select the answer that fits best to the current situation for your agency." sqref="C26">
      <formula1>Question7</formula1>
    </dataValidation>
    <dataValidation type="list" allowBlank="1" showInputMessage="1" showErrorMessage="1" prompt="Please select the answer that fits best to the current situation for your agency." sqref="C31">
      <formula1>Question8</formula1>
    </dataValidation>
    <dataValidation type="list" allowBlank="1" showInputMessage="1" showErrorMessage="1" prompt="Please select the answer that fits best to the current situation for your agency." sqref="C34">
      <formula1>Question9</formula1>
    </dataValidation>
    <dataValidation type="list" allowBlank="1" showInputMessage="1" showErrorMessage="1" prompt="Please select the answer that fits best to the current situation for your agency." sqref="C39">
      <formula1>Question10</formula1>
    </dataValidation>
    <dataValidation type="list" allowBlank="1" showInputMessage="1" showErrorMessage="1" prompt="Please select the answer that fits best to the current situation for your agency." sqref="C42">
      <formula1>Question11</formula1>
    </dataValidation>
    <dataValidation type="list" allowBlank="1" showInputMessage="1" showErrorMessage="1" prompt="Please select the answer that fits best to the current situation for your agency." sqref="C45">
      <formula1>Question12</formula1>
    </dataValidation>
    <dataValidation type="list" allowBlank="1" showInputMessage="1" showErrorMessage="1" prompt="Please select the answer that fits best to the current situation for your agency." sqref="C48">
      <formula1>Question13</formula1>
    </dataValidation>
    <dataValidation type="list" allowBlank="1" showInputMessage="1" showErrorMessage="1" prompt="Please select the answer that fits best to the current situation for your agency." sqref="C53">
      <formula1>Question14</formula1>
    </dataValidation>
    <dataValidation type="list" allowBlank="1" showInputMessage="1" showErrorMessage="1" prompt="Please select the answer that fits best to the current situation for your agency." sqref="C56">
      <formula1>Question15</formula1>
    </dataValidation>
    <dataValidation type="list" allowBlank="1" showInputMessage="1" showErrorMessage="1" prompt="Please select the answer that fits best to the current situation for your agency." sqref="C59">
      <formula1>Question16</formula1>
    </dataValidation>
  </dataValidations>
  <pageMargins left="0.7" right="0.7" top="0.75" bottom="0.75" header="0.3" footer="0.3"/>
  <pageSetup paperSize="9" scale="9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B1" sqref="B1:B16"/>
    </sheetView>
  </sheetViews>
  <sheetFormatPr defaultRowHeight="15" x14ac:dyDescent="0.25"/>
  <cols>
    <col min="4" max="4" width="111.85546875" customWidth="1"/>
  </cols>
  <sheetData>
    <row r="1" spans="1:4" x14ac:dyDescent="0.25">
      <c r="A1" t="s">
        <v>3</v>
      </c>
      <c r="B1" s="5">
        <f>INDEX(Values!A4:A9,MATCH(Questionnaire!C6,Question1,0))</f>
        <v>0</v>
      </c>
    </row>
    <row r="2" spans="1:4" x14ac:dyDescent="0.25">
      <c r="A2" t="s">
        <v>5</v>
      </c>
      <c r="B2" s="5">
        <f>INDEX(Values!A12:A17,MATCH(Questionnaire!C9,Question2,0))</f>
        <v>0</v>
      </c>
    </row>
    <row r="3" spans="1:4" x14ac:dyDescent="0.25">
      <c r="A3" t="s">
        <v>7</v>
      </c>
      <c r="B3" s="5">
        <f>INDEX(Values!A21:A26,MATCH(Questionnaire!C14,Question3,0))</f>
        <v>0</v>
      </c>
      <c r="D3" s="5" t="s">
        <v>146</v>
      </c>
    </row>
    <row r="4" spans="1:4" x14ac:dyDescent="0.25">
      <c r="A4" t="s">
        <v>8</v>
      </c>
      <c r="B4" s="5">
        <f>INDEX(Values!A29:A34,MATCH(Questionnaire!C17,Question4,0))</f>
        <v>0</v>
      </c>
    </row>
    <row r="5" spans="1:4" x14ac:dyDescent="0.25">
      <c r="A5" t="s">
        <v>9</v>
      </c>
      <c r="B5" s="5">
        <f>INDEX(Values!A37:A42,MATCH(Questionnaire!C20,Question5,0))</f>
        <v>0</v>
      </c>
    </row>
    <row r="6" spans="1:4" x14ac:dyDescent="0.25">
      <c r="A6" t="s">
        <v>10</v>
      </c>
      <c r="B6" s="5">
        <f>INDEX(Values!A45:A50,MATCH(Questionnaire!C23,Question6,0))</f>
        <v>0</v>
      </c>
    </row>
    <row r="7" spans="1:4" x14ac:dyDescent="0.25">
      <c r="A7" t="s">
        <v>11</v>
      </c>
      <c r="B7" s="5">
        <f>INDEX(Values!A53:A58,MATCH(Questionnaire!C26,Question7,0))</f>
        <v>0</v>
      </c>
    </row>
    <row r="8" spans="1:4" x14ac:dyDescent="0.25">
      <c r="A8" t="s">
        <v>54</v>
      </c>
      <c r="B8" s="5">
        <f>INDEX(Values!A62:A67,MATCH(Questionnaire!C31,Question8,0))</f>
        <v>0</v>
      </c>
    </row>
    <row r="9" spans="1:4" x14ac:dyDescent="0.25">
      <c r="A9" t="s">
        <v>55</v>
      </c>
      <c r="B9" s="5">
        <f>INDEX(Values!A70:A75,MATCH(Questionnaire!C34,Question9,0))</f>
        <v>0</v>
      </c>
    </row>
    <row r="10" spans="1:4" x14ac:dyDescent="0.25">
      <c r="A10" t="s">
        <v>70</v>
      </c>
      <c r="B10" s="5">
        <f>INDEX(Values!A79:A84,MATCH(Questionnaire!C39,Question10,0))</f>
        <v>0</v>
      </c>
    </row>
    <row r="11" spans="1:4" x14ac:dyDescent="0.25">
      <c r="A11" t="s">
        <v>71</v>
      </c>
      <c r="B11" s="5">
        <f>INDEX(Values!A87:A92,MATCH(Questionnaire!C42,Question11,0))</f>
        <v>0</v>
      </c>
    </row>
    <row r="12" spans="1:4" x14ac:dyDescent="0.25">
      <c r="A12" t="s">
        <v>72</v>
      </c>
      <c r="B12" s="5">
        <f>INDEX(Values!A95:A100,MATCH(Questionnaire!C45,Question12,0))</f>
        <v>0</v>
      </c>
    </row>
    <row r="13" spans="1:4" x14ac:dyDescent="0.25">
      <c r="A13" t="s">
        <v>73</v>
      </c>
      <c r="B13" s="5">
        <f>INDEX(Values!A103:A108,MATCH(Questionnaire!C48,Question13,0))</f>
        <v>0</v>
      </c>
    </row>
    <row r="14" spans="1:4" x14ac:dyDescent="0.25">
      <c r="A14" t="s">
        <v>104</v>
      </c>
      <c r="B14" s="5">
        <f>INDEX(Values!A112:A117,MATCH(Questionnaire!C53,Question14,0))</f>
        <v>0</v>
      </c>
    </row>
    <row r="15" spans="1:4" x14ac:dyDescent="0.25">
      <c r="A15" t="s">
        <v>105</v>
      </c>
      <c r="B15" s="5">
        <f>INDEX(Values!A120:A125,MATCH(Questionnaire!C56,Question15,0))</f>
        <v>0</v>
      </c>
    </row>
    <row r="16" spans="1:4" x14ac:dyDescent="0.25">
      <c r="A16" t="s">
        <v>106</v>
      </c>
      <c r="B16" s="5">
        <f>INDEX(Values!A128:A133,MATCH(Questionnaire!C59,Question16,0))</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33"/>
  <sheetViews>
    <sheetView topLeftCell="A100" workbookViewId="0">
      <selection activeCell="B4" sqref="B4"/>
    </sheetView>
  </sheetViews>
  <sheetFormatPr defaultRowHeight="15" x14ac:dyDescent="0.25"/>
  <cols>
    <col min="1" max="1" width="9.140625" style="4"/>
    <col min="2" max="2" width="132.42578125" style="4" customWidth="1"/>
    <col min="3" max="16384" width="9.140625" style="1"/>
  </cols>
  <sheetData>
    <row r="1" spans="1:2" ht="50.25" customHeight="1" x14ac:dyDescent="0.25">
      <c r="A1" s="27" t="s">
        <v>0</v>
      </c>
      <c r="B1" s="28"/>
    </row>
    <row r="2" spans="1:2" x14ac:dyDescent="0.25">
      <c r="A2" s="25" t="s">
        <v>1</v>
      </c>
      <c r="B2" s="26"/>
    </row>
    <row r="3" spans="1:2" s="3" customFormat="1" ht="37.5" x14ac:dyDescent="0.25">
      <c r="A3" s="2" t="s">
        <v>3</v>
      </c>
      <c r="B3" s="2" t="s">
        <v>151</v>
      </c>
    </row>
    <row r="4" spans="1:2" s="3" customFormat="1" x14ac:dyDescent="0.25">
      <c r="A4" s="4">
        <v>0</v>
      </c>
      <c r="B4" s="4" t="s">
        <v>128</v>
      </c>
    </row>
    <row r="5" spans="1:2" ht="30" x14ac:dyDescent="0.25">
      <c r="A5" s="4">
        <v>1</v>
      </c>
      <c r="B5" s="4" t="s">
        <v>150</v>
      </c>
    </row>
    <row r="6" spans="1:2" ht="30" x14ac:dyDescent="0.25">
      <c r="A6" s="4">
        <v>2</v>
      </c>
      <c r="B6" s="4" t="s">
        <v>149</v>
      </c>
    </row>
    <row r="7" spans="1:2" ht="30" x14ac:dyDescent="0.25">
      <c r="A7" s="4">
        <v>3</v>
      </c>
      <c r="B7" s="4" t="s">
        <v>148</v>
      </c>
    </row>
    <row r="8" spans="1:2" x14ac:dyDescent="0.25">
      <c r="A8" s="4">
        <v>4</v>
      </c>
      <c r="B8" s="4" t="s">
        <v>2</v>
      </c>
    </row>
    <row r="9" spans="1:2" x14ac:dyDescent="0.25">
      <c r="A9" s="4">
        <v>5</v>
      </c>
      <c r="B9" s="4" t="s">
        <v>17</v>
      </c>
    </row>
    <row r="10" spans="1:2" x14ac:dyDescent="0.25">
      <c r="A10" s="25" t="s">
        <v>4</v>
      </c>
      <c r="B10" s="26"/>
    </row>
    <row r="11" spans="1:2" s="3" customFormat="1" ht="34.5" x14ac:dyDescent="0.25">
      <c r="A11" s="2" t="s">
        <v>5</v>
      </c>
      <c r="B11" s="2" t="s">
        <v>6</v>
      </c>
    </row>
    <row r="12" spans="1:2" s="3" customFormat="1" x14ac:dyDescent="0.25">
      <c r="A12" s="4">
        <v>0</v>
      </c>
      <c r="B12" s="4" t="s">
        <v>128</v>
      </c>
    </row>
    <row r="13" spans="1:2" x14ac:dyDescent="0.25">
      <c r="A13" s="4">
        <v>1</v>
      </c>
      <c r="B13" s="4" t="s">
        <v>18</v>
      </c>
    </row>
    <row r="14" spans="1:2" x14ac:dyDescent="0.25">
      <c r="A14" s="4">
        <v>2</v>
      </c>
      <c r="B14" s="4" t="s">
        <v>19</v>
      </c>
    </row>
    <row r="15" spans="1:2" x14ac:dyDescent="0.25">
      <c r="A15" s="4">
        <v>3</v>
      </c>
      <c r="B15" s="4" t="s">
        <v>20</v>
      </c>
    </row>
    <row r="16" spans="1:2" ht="30" x14ac:dyDescent="0.25">
      <c r="A16" s="4">
        <v>4</v>
      </c>
      <c r="B16" s="4" t="s">
        <v>21</v>
      </c>
    </row>
    <row r="17" spans="1:2" x14ac:dyDescent="0.25">
      <c r="A17" s="4">
        <v>5</v>
      </c>
      <c r="B17" s="4" t="s">
        <v>22</v>
      </c>
    </row>
    <row r="18" spans="1:2" ht="49.5" customHeight="1" x14ac:dyDescent="0.25">
      <c r="A18" s="27" t="s">
        <v>12</v>
      </c>
      <c r="B18" s="28"/>
    </row>
    <row r="19" spans="1:2" x14ac:dyDescent="0.25">
      <c r="A19" s="25" t="s">
        <v>13</v>
      </c>
      <c r="B19" s="26"/>
    </row>
    <row r="20" spans="1:2" s="3" customFormat="1" ht="37.5" x14ac:dyDescent="0.25">
      <c r="A20" s="2" t="s">
        <v>7</v>
      </c>
      <c r="B20" s="2" t="s">
        <v>14</v>
      </c>
    </row>
    <row r="21" spans="1:2" s="3" customFormat="1" x14ac:dyDescent="0.25">
      <c r="A21" s="4">
        <v>0</v>
      </c>
      <c r="B21" s="4" t="s">
        <v>128</v>
      </c>
    </row>
    <row r="22" spans="1:2" x14ac:dyDescent="0.25">
      <c r="A22" s="4">
        <v>1</v>
      </c>
      <c r="B22" s="4" t="s">
        <v>15</v>
      </c>
    </row>
    <row r="23" spans="1:2" ht="30" x14ac:dyDescent="0.25">
      <c r="A23" s="4">
        <v>2</v>
      </c>
      <c r="B23" s="4" t="s">
        <v>16</v>
      </c>
    </row>
    <row r="24" spans="1:2" x14ac:dyDescent="0.25">
      <c r="A24" s="4">
        <v>3</v>
      </c>
      <c r="B24" s="4" t="s">
        <v>23</v>
      </c>
    </row>
    <row r="25" spans="1:2" x14ac:dyDescent="0.25">
      <c r="A25" s="4">
        <v>4</v>
      </c>
      <c r="B25" s="4" t="s">
        <v>24</v>
      </c>
    </row>
    <row r="26" spans="1:2" x14ac:dyDescent="0.25">
      <c r="A26" s="4">
        <v>5</v>
      </c>
      <c r="B26" s="4" t="s">
        <v>25</v>
      </c>
    </row>
    <row r="27" spans="1:2" x14ac:dyDescent="0.25">
      <c r="A27" s="25" t="s">
        <v>26</v>
      </c>
      <c r="B27" s="26"/>
    </row>
    <row r="28" spans="1:2" s="3" customFormat="1" ht="50.25" x14ac:dyDescent="0.25">
      <c r="A28" s="2" t="s">
        <v>8</v>
      </c>
      <c r="B28" s="2" t="s">
        <v>27</v>
      </c>
    </row>
    <row r="29" spans="1:2" s="3" customFormat="1" x14ac:dyDescent="0.25">
      <c r="A29" s="4">
        <v>0</v>
      </c>
      <c r="B29" s="4" t="s">
        <v>128</v>
      </c>
    </row>
    <row r="30" spans="1:2" x14ac:dyDescent="0.25">
      <c r="A30" s="4">
        <v>1</v>
      </c>
      <c r="B30" s="4" t="s">
        <v>28</v>
      </c>
    </row>
    <row r="31" spans="1:2" x14ac:dyDescent="0.25">
      <c r="A31" s="4">
        <v>2</v>
      </c>
      <c r="B31" s="4" t="s">
        <v>29</v>
      </c>
    </row>
    <row r="32" spans="1:2" ht="30" x14ac:dyDescent="0.25">
      <c r="A32" s="4">
        <v>3</v>
      </c>
      <c r="B32" s="4" t="s">
        <v>30</v>
      </c>
    </row>
    <row r="33" spans="1:2" x14ac:dyDescent="0.25">
      <c r="A33" s="4">
        <v>4</v>
      </c>
      <c r="B33" s="4" t="s">
        <v>31</v>
      </c>
    </row>
    <row r="34" spans="1:2" ht="30" x14ac:dyDescent="0.25">
      <c r="A34" s="4">
        <v>5</v>
      </c>
      <c r="B34" s="4" t="s">
        <v>32</v>
      </c>
    </row>
    <row r="35" spans="1:2" x14ac:dyDescent="0.25">
      <c r="A35" s="25" t="s">
        <v>33</v>
      </c>
      <c r="B35" s="26"/>
    </row>
    <row r="36" spans="1:2" s="3" customFormat="1" ht="37.5" x14ac:dyDescent="0.25">
      <c r="A36" s="2" t="s">
        <v>9</v>
      </c>
      <c r="B36" s="2" t="s">
        <v>34</v>
      </c>
    </row>
    <row r="37" spans="1:2" s="3" customFormat="1" x14ac:dyDescent="0.25">
      <c r="A37" s="4">
        <v>0</v>
      </c>
      <c r="B37" s="4" t="s">
        <v>128</v>
      </c>
    </row>
    <row r="38" spans="1:2" x14ac:dyDescent="0.25">
      <c r="A38" s="4">
        <v>1</v>
      </c>
      <c r="B38" s="4" t="s">
        <v>147</v>
      </c>
    </row>
    <row r="39" spans="1:2" ht="15" customHeight="1" x14ac:dyDescent="0.25">
      <c r="A39" s="4">
        <v>2</v>
      </c>
      <c r="B39" s="4" t="s">
        <v>35</v>
      </c>
    </row>
    <row r="40" spans="1:2" ht="15" customHeight="1" x14ac:dyDescent="0.25">
      <c r="A40" s="4">
        <v>3</v>
      </c>
      <c r="B40" s="4" t="s">
        <v>36</v>
      </c>
    </row>
    <row r="41" spans="1:2" ht="15" customHeight="1" x14ac:dyDescent="0.25">
      <c r="A41" s="4">
        <v>4</v>
      </c>
      <c r="B41" s="4" t="s">
        <v>37</v>
      </c>
    </row>
    <row r="42" spans="1:2" ht="30" x14ac:dyDescent="0.25">
      <c r="A42" s="4">
        <v>5</v>
      </c>
      <c r="B42" s="4" t="s">
        <v>38</v>
      </c>
    </row>
    <row r="43" spans="1:2" x14ac:dyDescent="0.25">
      <c r="A43" s="25" t="s">
        <v>39</v>
      </c>
      <c r="B43" s="26"/>
    </row>
    <row r="44" spans="1:2" s="3" customFormat="1" ht="18.75" x14ac:dyDescent="0.25">
      <c r="A44" s="2" t="s">
        <v>10</v>
      </c>
      <c r="B44" s="2" t="s">
        <v>40</v>
      </c>
    </row>
    <row r="45" spans="1:2" s="3" customFormat="1" x14ac:dyDescent="0.25">
      <c r="A45" s="4">
        <v>0</v>
      </c>
      <c r="B45" s="4" t="s">
        <v>128</v>
      </c>
    </row>
    <row r="46" spans="1:2" x14ac:dyDescent="0.25">
      <c r="A46" s="4">
        <v>1</v>
      </c>
      <c r="B46" s="4" t="s">
        <v>41</v>
      </c>
    </row>
    <row r="47" spans="1:2" x14ac:dyDescent="0.25">
      <c r="A47" s="4">
        <v>2</v>
      </c>
      <c r="B47" s="4" t="s">
        <v>42</v>
      </c>
    </row>
    <row r="48" spans="1:2" x14ac:dyDescent="0.25">
      <c r="A48" s="4">
        <v>3</v>
      </c>
      <c r="B48" s="4" t="s">
        <v>43</v>
      </c>
    </row>
    <row r="49" spans="1:2" x14ac:dyDescent="0.25">
      <c r="A49" s="4">
        <v>4</v>
      </c>
      <c r="B49" s="4" t="s">
        <v>44</v>
      </c>
    </row>
    <row r="50" spans="1:2" ht="30" x14ac:dyDescent="0.25">
      <c r="A50" s="4">
        <v>5</v>
      </c>
      <c r="B50" s="4" t="s">
        <v>45</v>
      </c>
    </row>
    <row r="51" spans="1:2" x14ac:dyDescent="0.25">
      <c r="A51" s="25" t="s">
        <v>46</v>
      </c>
      <c r="B51" s="26"/>
    </row>
    <row r="52" spans="1:2" s="3" customFormat="1" ht="37.5" x14ac:dyDescent="0.25">
      <c r="A52" s="2" t="s">
        <v>11</v>
      </c>
      <c r="B52" s="2" t="s">
        <v>47</v>
      </c>
    </row>
    <row r="53" spans="1:2" s="3" customFormat="1" x14ac:dyDescent="0.25">
      <c r="A53" s="4">
        <v>0</v>
      </c>
      <c r="B53" s="4" t="s">
        <v>128</v>
      </c>
    </row>
    <row r="54" spans="1:2" x14ac:dyDescent="0.25">
      <c r="A54" s="4">
        <v>1</v>
      </c>
      <c r="B54" s="4" t="s">
        <v>48</v>
      </c>
    </row>
    <row r="55" spans="1:2" x14ac:dyDescent="0.25">
      <c r="A55" s="4">
        <v>2</v>
      </c>
      <c r="B55" s="4" t="s">
        <v>49</v>
      </c>
    </row>
    <row r="56" spans="1:2" x14ac:dyDescent="0.25">
      <c r="A56" s="4">
        <v>3</v>
      </c>
      <c r="B56" s="4" t="s">
        <v>50</v>
      </c>
    </row>
    <row r="57" spans="1:2" x14ac:dyDescent="0.25">
      <c r="A57" s="4">
        <v>4</v>
      </c>
      <c r="B57" s="4" t="s">
        <v>51</v>
      </c>
    </row>
    <row r="58" spans="1:2" ht="30" x14ac:dyDescent="0.25">
      <c r="A58" s="4">
        <v>5</v>
      </c>
      <c r="B58" s="4" t="s">
        <v>52</v>
      </c>
    </row>
    <row r="59" spans="1:2" ht="49.5" customHeight="1" x14ac:dyDescent="0.25">
      <c r="A59" s="27" t="s">
        <v>53</v>
      </c>
      <c r="B59" s="28"/>
    </row>
    <row r="60" spans="1:2" x14ac:dyDescent="0.25">
      <c r="A60" s="25" t="s">
        <v>56</v>
      </c>
      <c r="B60" s="26"/>
    </row>
    <row r="61" spans="1:2" s="3" customFormat="1" ht="50.25" x14ac:dyDescent="0.25">
      <c r="A61" s="2" t="s">
        <v>54</v>
      </c>
      <c r="B61" s="2" t="s">
        <v>57</v>
      </c>
    </row>
    <row r="62" spans="1:2" s="3" customFormat="1" x14ac:dyDescent="0.25">
      <c r="A62" s="4">
        <v>0</v>
      </c>
      <c r="B62" s="4" t="s">
        <v>128</v>
      </c>
    </row>
    <row r="63" spans="1:2" x14ac:dyDescent="0.25">
      <c r="A63" s="4">
        <v>1</v>
      </c>
      <c r="B63" s="4" t="s">
        <v>58</v>
      </c>
    </row>
    <row r="64" spans="1:2" x14ac:dyDescent="0.25">
      <c r="A64" s="4">
        <v>2</v>
      </c>
      <c r="B64" s="4" t="s">
        <v>59</v>
      </c>
    </row>
    <row r="65" spans="1:2" ht="30" x14ac:dyDescent="0.25">
      <c r="A65" s="4">
        <v>3</v>
      </c>
      <c r="B65" s="4" t="s">
        <v>60</v>
      </c>
    </row>
    <row r="66" spans="1:2" ht="30" x14ac:dyDescent="0.25">
      <c r="A66" s="4">
        <v>4</v>
      </c>
      <c r="B66" s="4" t="s">
        <v>61</v>
      </c>
    </row>
    <row r="67" spans="1:2" ht="30" x14ac:dyDescent="0.25">
      <c r="A67" s="4">
        <v>5</v>
      </c>
      <c r="B67" s="4" t="s">
        <v>62</v>
      </c>
    </row>
    <row r="68" spans="1:2" x14ac:dyDescent="0.25">
      <c r="A68" s="25" t="s">
        <v>63</v>
      </c>
      <c r="B68" s="26"/>
    </row>
    <row r="69" spans="1:2" s="3" customFormat="1" ht="69" x14ac:dyDescent="0.25">
      <c r="A69" s="2" t="s">
        <v>55</v>
      </c>
      <c r="B69" s="2" t="s">
        <v>64</v>
      </c>
    </row>
    <row r="70" spans="1:2" s="3" customFormat="1" x14ac:dyDescent="0.25">
      <c r="A70" s="4">
        <v>0</v>
      </c>
      <c r="B70" s="4" t="s">
        <v>128</v>
      </c>
    </row>
    <row r="71" spans="1:2" ht="30" x14ac:dyDescent="0.25">
      <c r="A71" s="4">
        <v>1</v>
      </c>
      <c r="B71" s="4" t="s">
        <v>65</v>
      </c>
    </row>
    <row r="72" spans="1:2" ht="30" x14ac:dyDescent="0.25">
      <c r="A72" s="4">
        <v>2</v>
      </c>
      <c r="B72" s="4" t="s">
        <v>66</v>
      </c>
    </row>
    <row r="73" spans="1:2" ht="15.75" customHeight="1" x14ac:dyDescent="0.25">
      <c r="A73" s="4">
        <v>3</v>
      </c>
      <c r="B73" s="4" t="s">
        <v>67</v>
      </c>
    </row>
    <row r="74" spans="1:2" ht="30" x14ac:dyDescent="0.25">
      <c r="A74" s="4">
        <v>4</v>
      </c>
      <c r="B74" s="4" t="s">
        <v>68</v>
      </c>
    </row>
    <row r="75" spans="1:2" ht="30" x14ac:dyDescent="0.25">
      <c r="A75" s="4">
        <v>5</v>
      </c>
      <c r="B75" s="4" t="s">
        <v>69</v>
      </c>
    </row>
    <row r="76" spans="1:2" ht="49.5" customHeight="1" x14ac:dyDescent="0.25">
      <c r="A76" s="27" t="s">
        <v>74</v>
      </c>
      <c r="B76" s="28"/>
    </row>
    <row r="77" spans="1:2" x14ac:dyDescent="0.25">
      <c r="A77" s="25" t="s">
        <v>75</v>
      </c>
      <c r="B77" s="26"/>
    </row>
    <row r="78" spans="1:2" s="3" customFormat="1" ht="37.5" x14ac:dyDescent="0.25">
      <c r="A78" s="2" t="s">
        <v>70</v>
      </c>
      <c r="B78" s="2" t="s">
        <v>76</v>
      </c>
    </row>
    <row r="79" spans="1:2" s="3" customFormat="1" x14ac:dyDescent="0.25">
      <c r="A79" s="4">
        <v>0</v>
      </c>
      <c r="B79" s="4" t="s">
        <v>128</v>
      </c>
    </row>
    <row r="80" spans="1:2" x14ac:dyDescent="0.25">
      <c r="A80" s="4">
        <v>1</v>
      </c>
      <c r="B80" s="4" t="s">
        <v>77</v>
      </c>
    </row>
    <row r="81" spans="1:2" x14ac:dyDescent="0.25">
      <c r="A81" s="4">
        <v>2</v>
      </c>
      <c r="B81" s="4" t="s">
        <v>78</v>
      </c>
    </row>
    <row r="82" spans="1:2" ht="30" x14ac:dyDescent="0.25">
      <c r="A82" s="4">
        <v>3</v>
      </c>
      <c r="B82" s="4" t="s">
        <v>79</v>
      </c>
    </row>
    <row r="83" spans="1:2" x14ac:dyDescent="0.25">
      <c r="A83" s="4">
        <v>4</v>
      </c>
      <c r="B83" s="4" t="s">
        <v>80</v>
      </c>
    </row>
    <row r="84" spans="1:2" ht="30" x14ac:dyDescent="0.25">
      <c r="A84" s="4">
        <v>5</v>
      </c>
      <c r="B84" s="4" t="s">
        <v>81</v>
      </c>
    </row>
    <row r="85" spans="1:2" x14ac:dyDescent="0.25">
      <c r="A85" s="25" t="s">
        <v>82</v>
      </c>
      <c r="B85" s="26"/>
    </row>
    <row r="86" spans="1:2" s="3" customFormat="1" ht="37.5" x14ac:dyDescent="0.25">
      <c r="A86" s="2" t="s">
        <v>71</v>
      </c>
      <c r="B86" s="2" t="s">
        <v>83</v>
      </c>
    </row>
    <row r="87" spans="1:2" s="3" customFormat="1" x14ac:dyDescent="0.25">
      <c r="A87" s="4">
        <v>0</v>
      </c>
      <c r="B87" s="4" t="s">
        <v>128</v>
      </c>
    </row>
    <row r="88" spans="1:2" x14ac:dyDescent="0.25">
      <c r="A88" s="4">
        <v>1</v>
      </c>
      <c r="B88" s="4" t="s">
        <v>84</v>
      </c>
    </row>
    <row r="89" spans="1:2" x14ac:dyDescent="0.25">
      <c r="A89" s="4">
        <v>2</v>
      </c>
      <c r="B89" s="4" t="s">
        <v>85</v>
      </c>
    </row>
    <row r="90" spans="1:2" ht="15.75" customHeight="1" x14ac:dyDescent="0.25">
      <c r="A90" s="4">
        <v>3</v>
      </c>
      <c r="B90" s="4" t="s">
        <v>86</v>
      </c>
    </row>
    <row r="91" spans="1:2" ht="30" x14ac:dyDescent="0.25">
      <c r="A91" s="4">
        <v>4</v>
      </c>
      <c r="B91" s="4" t="s">
        <v>87</v>
      </c>
    </row>
    <row r="92" spans="1:2" ht="30" x14ac:dyDescent="0.25">
      <c r="A92" s="4">
        <v>5</v>
      </c>
      <c r="B92" s="4" t="s">
        <v>88</v>
      </c>
    </row>
    <row r="93" spans="1:2" x14ac:dyDescent="0.25">
      <c r="A93" s="25" t="s">
        <v>89</v>
      </c>
      <c r="B93" s="26"/>
    </row>
    <row r="94" spans="1:2" s="3" customFormat="1" ht="34.5" x14ac:dyDescent="0.25">
      <c r="A94" s="2" t="s">
        <v>72</v>
      </c>
      <c r="B94" s="2" t="s">
        <v>125</v>
      </c>
    </row>
    <row r="95" spans="1:2" s="3" customFormat="1" x14ac:dyDescent="0.25">
      <c r="A95" s="4">
        <v>0</v>
      </c>
      <c r="B95" s="4" t="s">
        <v>128</v>
      </c>
    </row>
    <row r="96" spans="1:2" x14ac:dyDescent="0.25">
      <c r="A96" s="4">
        <v>1</v>
      </c>
      <c r="B96" s="4" t="s">
        <v>90</v>
      </c>
    </row>
    <row r="97" spans="1:2" ht="30" x14ac:dyDescent="0.25">
      <c r="A97" s="4">
        <v>2</v>
      </c>
      <c r="B97" s="4" t="s">
        <v>91</v>
      </c>
    </row>
    <row r="98" spans="1:2" ht="30" x14ac:dyDescent="0.25">
      <c r="A98" s="4">
        <v>3</v>
      </c>
      <c r="B98" s="4" t="s">
        <v>126</v>
      </c>
    </row>
    <row r="99" spans="1:2" x14ac:dyDescent="0.25">
      <c r="A99" s="4">
        <v>4</v>
      </c>
      <c r="B99" s="4" t="s">
        <v>92</v>
      </c>
    </row>
    <row r="100" spans="1:2" ht="30" x14ac:dyDescent="0.25">
      <c r="A100" s="4">
        <v>5</v>
      </c>
      <c r="B100" s="4" t="s">
        <v>93</v>
      </c>
    </row>
    <row r="101" spans="1:2" x14ac:dyDescent="0.25">
      <c r="A101" s="25" t="s">
        <v>94</v>
      </c>
      <c r="B101" s="26"/>
    </row>
    <row r="102" spans="1:2" s="3" customFormat="1" ht="37.5" x14ac:dyDescent="0.25">
      <c r="A102" s="2" t="s">
        <v>73</v>
      </c>
      <c r="B102" s="2" t="s">
        <v>95</v>
      </c>
    </row>
    <row r="103" spans="1:2" s="3" customFormat="1" x14ac:dyDescent="0.25">
      <c r="A103" s="4">
        <v>0</v>
      </c>
      <c r="B103" s="4" t="s">
        <v>128</v>
      </c>
    </row>
    <row r="104" spans="1:2" x14ac:dyDescent="0.25">
      <c r="A104" s="4">
        <v>1</v>
      </c>
      <c r="B104" s="4" t="s">
        <v>96</v>
      </c>
    </row>
    <row r="105" spans="1:2" x14ac:dyDescent="0.25">
      <c r="A105" s="4">
        <v>2</v>
      </c>
      <c r="B105" s="4" t="s">
        <v>97</v>
      </c>
    </row>
    <row r="106" spans="1:2" ht="15.75" customHeight="1" x14ac:dyDescent="0.25">
      <c r="A106" s="4">
        <v>3</v>
      </c>
      <c r="B106" s="4" t="s">
        <v>98</v>
      </c>
    </row>
    <row r="107" spans="1:2" ht="30" x14ac:dyDescent="0.25">
      <c r="A107" s="4">
        <v>4</v>
      </c>
      <c r="B107" s="4" t="s">
        <v>99</v>
      </c>
    </row>
    <row r="108" spans="1:2" ht="30" x14ac:dyDescent="0.25">
      <c r="A108" s="4">
        <v>5</v>
      </c>
      <c r="B108" s="4" t="s">
        <v>100</v>
      </c>
    </row>
    <row r="109" spans="1:2" ht="49.5" customHeight="1" x14ac:dyDescent="0.25">
      <c r="A109" s="27" t="s">
        <v>101</v>
      </c>
      <c r="B109" s="28"/>
    </row>
    <row r="110" spans="1:2" x14ac:dyDescent="0.25">
      <c r="A110" s="25" t="s">
        <v>102</v>
      </c>
      <c r="B110" s="26"/>
    </row>
    <row r="111" spans="1:2" s="3" customFormat="1" ht="18.75" x14ac:dyDescent="0.25">
      <c r="A111" s="2" t="s">
        <v>104</v>
      </c>
      <c r="B111" s="2" t="s">
        <v>103</v>
      </c>
    </row>
    <row r="112" spans="1:2" s="3" customFormat="1" x14ac:dyDescent="0.25">
      <c r="A112" s="4">
        <v>0</v>
      </c>
      <c r="B112" s="4" t="s">
        <v>128</v>
      </c>
    </row>
    <row r="113" spans="1:2" x14ac:dyDescent="0.25">
      <c r="A113" s="4">
        <v>1</v>
      </c>
      <c r="B113" s="4" t="s">
        <v>107</v>
      </c>
    </row>
    <row r="114" spans="1:2" x14ac:dyDescent="0.25">
      <c r="A114" s="4">
        <v>2</v>
      </c>
      <c r="B114" s="4" t="s">
        <v>108</v>
      </c>
    </row>
    <row r="115" spans="1:2" x14ac:dyDescent="0.25">
      <c r="A115" s="4">
        <v>3</v>
      </c>
      <c r="B115" s="4" t="s">
        <v>109</v>
      </c>
    </row>
    <row r="116" spans="1:2" x14ac:dyDescent="0.25">
      <c r="A116" s="4">
        <v>4</v>
      </c>
      <c r="B116" s="4" t="s">
        <v>110</v>
      </c>
    </row>
    <row r="117" spans="1:2" ht="30" x14ac:dyDescent="0.25">
      <c r="A117" s="4">
        <v>5</v>
      </c>
      <c r="B117" s="4" t="s">
        <v>111</v>
      </c>
    </row>
    <row r="118" spans="1:2" x14ac:dyDescent="0.25">
      <c r="A118" s="25" t="s">
        <v>112</v>
      </c>
      <c r="B118" s="26"/>
    </row>
    <row r="119" spans="1:2" s="3" customFormat="1" ht="37.5" x14ac:dyDescent="0.25">
      <c r="A119" s="2" t="s">
        <v>105</v>
      </c>
      <c r="B119" s="2" t="s">
        <v>113</v>
      </c>
    </row>
    <row r="120" spans="1:2" s="3" customFormat="1" x14ac:dyDescent="0.25">
      <c r="A120" s="4">
        <v>0</v>
      </c>
      <c r="B120" s="4" t="s">
        <v>128</v>
      </c>
    </row>
    <row r="121" spans="1:2" x14ac:dyDescent="0.25">
      <c r="A121" s="4">
        <v>1</v>
      </c>
      <c r="B121" s="4" t="s">
        <v>114</v>
      </c>
    </row>
    <row r="122" spans="1:2" x14ac:dyDescent="0.25">
      <c r="A122" s="4">
        <v>2</v>
      </c>
      <c r="B122" s="4" t="s">
        <v>115</v>
      </c>
    </row>
    <row r="123" spans="1:2" ht="15.75" customHeight="1" x14ac:dyDescent="0.25">
      <c r="A123" s="4">
        <v>3</v>
      </c>
      <c r="B123" s="4" t="s">
        <v>116</v>
      </c>
    </row>
    <row r="124" spans="1:2" x14ac:dyDescent="0.25">
      <c r="A124" s="4">
        <v>4</v>
      </c>
      <c r="B124" s="4" t="s">
        <v>127</v>
      </c>
    </row>
    <row r="125" spans="1:2" ht="30" x14ac:dyDescent="0.25">
      <c r="A125" s="4">
        <v>5</v>
      </c>
      <c r="B125" s="4" t="s">
        <v>117</v>
      </c>
    </row>
    <row r="126" spans="1:2" x14ac:dyDescent="0.25">
      <c r="A126" s="25" t="s">
        <v>118</v>
      </c>
      <c r="B126" s="26"/>
    </row>
    <row r="127" spans="1:2" s="3" customFormat="1" ht="34.5" x14ac:dyDescent="0.25">
      <c r="A127" s="2" t="s">
        <v>106</v>
      </c>
      <c r="B127" s="2" t="s">
        <v>119</v>
      </c>
    </row>
    <row r="128" spans="1:2" s="3" customFormat="1" x14ac:dyDescent="0.25">
      <c r="A128" s="4">
        <v>0</v>
      </c>
      <c r="B128" s="4" t="s">
        <v>128</v>
      </c>
    </row>
    <row r="129" spans="1:2" x14ac:dyDescent="0.25">
      <c r="A129" s="4">
        <v>1</v>
      </c>
      <c r="B129" s="4" t="s">
        <v>120</v>
      </c>
    </row>
    <row r="130" spans="1:2" x14ac:dyDescent="0.25">
      <c r="A130" s="4">
        <v>2</v>
      </c>
      <c r="B130" s="4" t="s">
        <v>121</v>
      </c>
    </row>
    <row r="131" spans="1:2" x14ac:dyDescent="0.25">
      <c r="A131" s="4">
        <v>3</v>
      </c>
      <c r="B131" s="4" t="s">
        <v>122</v>
      </c>
    </row>
    <row r="132" spans="1:2" ht="30" x14ac:dyDescent="0.25">
      <c r="A132" s="4">
        <v>4</v>
      </c>
      <c r="B132" s="4" t="s">
        <v>123</v>
      </c>
    </row>
    <row r="133" spans="1:2" ht="30" x14ac:dyDescent="0.25">
      <c r="A133" s="4">
        <v>5</v>
      </c>
      <c r="B133" s="4" t="s">
        <v>124</v>
      </c>
    </row>
  </sheetData>
  <mergeCells count="21">
    <mergeCell ref="A60:B60"/>
    <mergeCell ref="A1:B1"/>
    <mergeCell ref="A2:B2"/>
    <mergeCell ref="A10:B10"/>
    <mergeCell ref="A18:B18"/>
    <mergeCell ref="A19:B19"/>
    <mergeCell ref="A27:B27"/>
    <mergeCell ref="A43:B43"/>
    <mergeCell ref="A51:B51"/>
    <mergeCell ref="A35:B35"/>
    <mergeCell ref="A59:B59"/>
    <mergeCell ref="A68:B68"/>
    <mergeCell ref="A76:B76"/>
    <mergeCell ref="A77:B77"/>
    <mergeCell ref="A85:B85"/>
    <mergeCell ref="A93:B93"/>
    <mergeCell ref="A101:B101"/>
    <mergeCell ref="A109:B109"/>
    <mergeCell ref="A110:B110"/>
    <mergeCell ref="A118:B118"/>
    <mergeCell ref="A126:B126"/>
  </mergeCells>
  <pageMargins left="0.7" right="0.7" top="0.75" bottom="0.75" header="0.3" footer="0.3"/>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Questionnaire</vt:lpstr>
      <vt:lpstr>To copy for analysis</vt:lpstr>
      <vt:lpstr>Values</vt:lpstr>
      <vt:lpstr>Question1</vt:lpstr>
      <vt:lpstr>Question10</vt:lpstr>
      <vt:lpstr>Question11</vt:lpstr>
      <vt:lpstr>Question12</vt:lpstr>
      <vt:lpstr>Question13</vt:lpstr>
      <vt:lpstr>Question14</vt:lpstr>
      <vt:lpstr>Question15</vt:lpstr>
      <vt:lpstr>Question16</vt:lpstr>
      <vt:lpstr>Question2</vt:lpstr>
      <vt:lpstr>Question3</vt:lpstr>
      <vt:lpstr>Question4</vt:lpstr>
      <vt:lpstr>Question5</vt:lpstr>
      <vt:lpstr>Question6</vt:lpstr>
      <vt:lpstr>Question7</vt:lpstr>
      <vt:lpstr>Question8</vt:lpstr>
      <vt:lpstr>Question9</vt:lpstr>
    </vt:vector>
  </TitlesOfParts>
  <Company>Department of Internal Affairs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Regine Deleu</dc:creator>
  <cp:lastModifiedBy>Jim Clendon</cp:lastModifiedBy>
  <cp:lastPrinted>2015-05-11T20:29:34Z</cp:lastPrinted>
  <dcterms:created xsi:type="dcterms:W3CDTF">2015-05-11T19:41:16Z</dcterms:created>
  <dcterms:modified xsi:type="dcterms:W3CDTF">2016-05-04T03:23:45Z</dcterms:modified>
</cp:coreProperties>
</file>